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E19" i="1"/>
  <c r="E22" i="1"/>
  <c r="E13" i="1"/>
  <c r="F13" i="1"/>
  <c r="D19" i="1"/>
  <c r="E5" i="1"/>
  <c r="E7" i="1" s="1"/>
  <c r="E6" i="1"/>
  <c r="E4" i="1"/>
  <c r="E24" i="1"/>
  <c r="F24" i="1" s="1"/>
  <c r="C19" i="1"/>
  <c r="B19" i="1"/>
  <c r="F16" i="1"/>
  <c r="C22" i="1" l="1"/>
  <c r="F19" i="1"/>
  <c r="F22" i="1" l="1"/>
</calcChain>
</file>

<file path=xl/sharedStrings.xml><?xml version="1.0" encoding="utf-8"?>
<sst xmlns="http://schemas.openxmlformats.org/spreadsheetml/2006/main" count="33" uniqueCount="21">
  <si>
    <t>FY 2014</t>
  </si>
  <si>
    <t>FY 2015</t>
  </si>
  <si>
    <t>$ Change</t>
  </si>
  <si>
    <t>% Change</t>
  </si>
  <si>
    <t xml:space="preserve">Adopted </t>
  </si>
  <si>
    <t xml:space="preserve">Proposed </t>
  </si>
  <si>
    <t>FY 14  to FY 15</t>
  </si>
  <si>
    <t>EXPENDITURES</t>
  </si>
  <si>
    <t>TOWN SERVICES</t>
  </si>
  <si>
    <t>REVENUE</t>
  </si>
  <si>
    <t>NET TO TAXES</t>
  </si>
  <si>
    <t>TOWN  SERVICES</t>
  </si>
  <si>
    <r>
      <t>TAX RATES (</t>
    </r>
    <r>
      <rPr>
        <b/>
        <u/>
        <sz val="9"/>
        <rFont val="Arial"/>
        <family val="2"/>
      </rPr>
      <t>Rounded to nearest ¢)</t>
    </r>
  </si>
  <si>
    <t>TAX RATE VALUATION BASIS</t>
  </si>
  <si>
    <t xml:space="preserve">Proposed Revisions </t>
  </si>
  <si>
    <t>Health Insurance</t>
  </si>
  <si>
    <t xml:space="preserve">ME Pers (Retirement) </t>
  </si>
  <si>
    <t>Greater Portland Economic Development Commission</t>
  </si>
  <si>
    <t>of Revisions</t>
  </si>
  <si>
    <t>PROPOSED REVISIONS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</si>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</sst>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/>
    <xf numFmtId="9" fontId="3" fillId="0" borderId="1" xfId="3" applyFont="1" applyBorder="1"/>
    <xf numFmtId="0" fontId="4" fillId="0" borderId="1" xfId="0" applyFont="1" applyBorder="1"/>
    <xf numFmtId="164" fontId="4" fillId="0" borderId="1" xfId="2" applyNumberFormat="1" applyFont="1" applyBorder="1"/>
    <xf numFmtId="165" fontId="4" fillId="0" borderId="1" xfId="3" applyNumberFormat="1" applyFont="1" applyBorder="1"/>
    <xf numFmtId="0" fontId="2" fillId="0" borderId="1" xfId="0" applyFont="1" applyBorder="1"/>
    <xf numFmtId="164" fontId="4" fillId="0" borderId="1" xfId="2" applyNumberFormat="1" applyFont="1" applyFill="1" applyBorder="1" applyAlignment="1"/>
    <xf numFmtId="44" fontId="3" fillId="0" borderId="1" xfId="2" applyFont="1" applyBorder="1"/>
    <xf numFmtId="44" fontId="4" fillId="0" borderId="1" xfId="2" applyNumberFormat="1" applyFont="1" applyBorder="1"/>
    <xf numFmtId="44" fontId="4" fillId="0" borderId="1" xfId="2" applyFont="1" applyBorder="1"/>
    <xf numFmtId="166" fontId="4" fillId="0" borderId="1" xfId="1" applyNumberFormat="1" applyFont="1" applyBorder="1"/>
    <xf numFmtId="0" fontId="4" fillId="2" borderId="1" xfId="0" applyFont="1" applyFill="1" applyBorder="1"/>
    <xf numFmtId="0" fontId="0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H19" sqref="H19"/>
    </sheetView>
  </sheetViews>
  <sheetFormatPr defaultRowHeight="15" x14ac:dyDescent="0.25"/>
  <cols>
    <col min="1" max="1" width="61.7109375" bestFit="1" customWidth="1"/>
    <col min="2" max="2" width="17.42578125" customWidth="1"/>
    <col min="3" max="3" width="17.5703125" bestFit="1" customWidth="1"/>
    <col min="4" max="4" width="26" bestFit="1" customWidth="1"/>
    <col min="5" max="6" width="17.28515625" bestFit="1" customWidth="1"/>
  </cols>
  <sheetData>
    <row r="1" spans="1:6" ht="15.75" x14ac:dyDescent="0.25">
      <c r="A1" s="1"/>
      <c r="B1" s="2" t="s">
        <v>0</v>
      </c>
      <c r="C1" s="2" t="s">
        <v>1</v>
      </c>
      <c r="D1" s="2" t="s">
        <v>1</v>
      </c>
      <c r="E1" s="3" t="s">
        <v>2</v>
      </c>
      <c r="F1" s="3" t="s">
        <v>3</v>
      </c>
    </row>
    <row r="2" spans="1:6" ht="15.75" x14ac:dyDescent="0.25">
      <c r="A2" s="3"/>
      <c r="B2" s="4" t="s">
        <v>4</v>
      </c>
      <c r="C2" s="4" t="s">
        <v>5</v>
      </c>
      <c r="D2" s="4" t="s">
        <v>14</v>
      </c>
      <c r="E2" s="3" t="s">
        <v>18</v>
      </c>
      <c r="F2" s="3" t="s">
        <v>6</v>
      </c>
    </row>
    <row r="3" spans="1:6" s="18" customFormat="1" ht="15.75" x14ac:dyDescent="0.25">
      <c r="A3" s="17" t="s">
        <v>19</v>
      </c>
      <c r="B3" s="6"/>
      <c r="C3" s="6"/>
      <c r="D3" s="6"/>
      <c r="E3" s="6"/>
      <c r="F3" s="7"/>
    </row>
    <row r="4" spans="1:6" s="18" customFormat="1" ht="15.75" x14ac:dyDescent="0.25">
      <c r="A4" s="17" t="s">
        <v>15</v>
      </c>
      <c r="B4" s="6"/>
      <c r="C4" s="9">
        <v>610300</v>
      </c>
      <c r="D4" s="9">
        <v>572000</v>
      </c>
      <c r="E4" s="9">
        <f>SUM(D4-C4)</f>
        <v>-38300</v>
      </c>
      <c r="F4" s="7"/>
    </row>
    <row r="5" spans="1:6" s="18" customFormat="1" ht="15.75" x14ac:dyDescent="0.25">
      <c r="A5" s="17" t="s">
        <v>16</v>
      </c>
      <c r="B5" s="6"/>
      <c r="C5" s="9">
        <v>215920</v>
      </c>
      <c r="D5" s="9">
        <v>200000</v>
      </c>
      <c r="E5" s="9">
        <f t="shared" ref="E5:E6" si="0">SUM(D5-C5)</f>
        <v>-15920</v>
      </c>
      <c r="F5" s="7"/>
    </row>
    <row r="6" spans="1:6" s="18" customFormat="1" ht="15.75" x14ac:dyDescent="0.25">
      <c r="A6" s="17" t="s">
        <v>17</v>
      </c>
      <c r="B6" s="6"/>
      <c r="C6" s="9">
        <v>5000</v>
      </c>
      <c r="D6" s="9">
        <v>0</v>
      </c>
      <c r="E6" s="9">
        <f t="shared" si="0"/>
        <v>-5000</v>
      </c>
      <c r="F6" s="7"/>
    </row>
    <row r="7" spans="1:6" ht="15.75" x14ac:dyDescent="0.25">
      <c r="A7" s="5"/>
      <c r="B7" s="6"/>
      <c r="C7" s="9"/>
      <c r="D7" s="9"/>
      <c r="E7" s="9">
        <f>SUM(E4:E6)</f>
        <v>-59220</v>
      </c>
      <c r="F7" s="7"/>
    </row>
    <row r="8" spans="1:6" ht="15.75" x14ac:dyDescent="0.25">
      <c r="A8" s="5"/>
      <c r="B8" s="6"/>
      <c r="C8" s="9"/>
      <c r="D8" s="9"/>
      <c r="E8" s="9"/>
      <c r="F8" s="7"/>
    </row>
    <row r="9" spans="1:6" ht="15.75" x14ac:dyDescent="0.25">
      <c r="A9" s="5"/>
      <c r="B9" s="6"/>
      <c r="C9" s="9"/>
      <c r="D9" s="9"/>
      <c r="E9" s="9"/>
      <c r="F9" s="17"/>
    </row>
    <row r="10" spans="1:6" ht="15.75" x14ac:dyDescent="0.25">
      <c r="A10" s="5"/>
      <c r="B10" s="6"/>
      <c r="C10" s="9"/>
      <c r="D10" s="9"/>
      <c r="E10" s="9"/>
      <c r="F10" s="7"/>
    </row>
    <row r="11" spans="1:6" ht="15.75" x14ac:dyDescent="0.25">
      <c r="A11" s="5"/>
      <c r="B11" s="6"/>
      <c r="C11" s="9"/>
      <c r="D11" s="9"/>
      <c r="E11" s="3" t="s">
        <v>2</v>
      </c>
      <c r="F11" s="3" t="s">
        <v>3</v>
      </c>
    </row>
    <row r="12" spans="1:6" ht="15.75" x14ac:dyDescent="0.25">
      <c r="A12" s="17" t="s">
        <v>7</v>
      </c>
      <c r="B12" s="6"/>
      <c r="C12" s="6"/>
      <c r="D12" s="6"/>
      <c r="E12" s="3" t="s">
        <v>6</v>
      </c>
      <c r="F12" s="3" t="s">
        <v>6</v>
      </c>
    </row>
    <row r="13" spans="1:6" ht="15.75" x14ac:dyDescent="0.25">
      <c r="A13" s="8" t="s">
        <v>8</v>
      </c>
      <c r="B13" s="9">
        <v>9032363</v>
      </c>
      <c r="C13" s="9">
        <v>9285964</v>
      </c>
      <c r="D13" s="9">
        <v>9226784</v>
      </c>
      <c r="E13" s="9">
        <f>SUM(D13-B13)</f>
        <v>194421</v>
      </c>
      <c r="F13" s="10">
        <f>SUM(E13/B13)</f>
        <v>2.1524932069271353E-2</v>
      </c>
    </row>
    <row r="14" spans="1:6" ht="15.75" x14ac:dyDescent="0.25">
      <c r="A14" s="8"/>
      <c r="B14" s="9"/>
      <c r="C14" s="9"/>
      <c r="D14" s="9"/>
      <c r="E14" s="9" t="s">
        <v>20</v>
      </c>
      <c r="F14" s="10"/>
    </row>
    <row r="15" spans="1:6" ht="15.75" x14ac:dyDescent="0.25">
      <c r="A15" s="11" t="s">
        <v>9</v>
      </c>
      <c r="B15" s="9"/>
      <c r="C15" s="9"/>
      <c r="D15" s="9"/>
      <c r="E15" s="9" t="s">
        <v>20</v>
      </c>
      <c r="F15" s="10"/>
    </row>
    <row r="16" spans="1:6" ht="15.75" x14ac:dyDescent="0.25">
      <c r="A16" s="8" t="s">
        <v>8</v>
      </c>
      <c r="B16" s="12">
        <v>3210264</v>
      </c>
      <c r="C16" s="12">
        <v>3348264</v>
      </c>
      <c r="D16" s="12">
        <v>3348264</v>
      </c>
      <c r="E16" s="9">
        <f t="shared" ref="E14:E22" si="1">SUM(D16-B16)</f>
        <v>138000</v>
      </c>
      <c r="F16" s="10">
        <f>SUM(E16/B16)</f>
        <v>4.2987118816396407E-2</v>
      </c>
    </row>
    <row r="17" spans="1:6" ht="15.75" x14ac:dyDescent="0.25">
      <c r="A17" s="8"/>
      <c r="B17" s="9"/>
      <c r="C17" s="9"/>
      <c r="D17" s="9"/>
      <c r="E17" s="9" t="s">
        <v>20</v>
      </c>
      <c r="F17" s="10"/>
    </row>
    <row r="18" spans="1:6" ht="15.75" x14ac:dyDescent="0.25">
      <c r="A18" s="11" t="s">
        <v>10</v>
      </c>
      <c r="B18" s="9"/>
      <c r="C18" s="9"/>
      <c r="D18" s="9"/>
      <c r="E18" s="9" t="s">
        <v>20</v>
      </c>
      <c r="F18" s="10"/>
    </row>
    <row r="19" spans="1:6" ht="15.75" x14ac:dyDescent="0.25">
      <c r="A19" s="8" t="s">
        <v>11</v>
      </c>
      <c r="B19" s="9">
        <f>SUM(B13-B16)</f>
        <v>5822099</v>
      </c>
      <c r="C19" s="9">
        <f>SUM(C13-C16)</f>
        <v>5937700</v>
      </c>
      <c r="D19" s="9">
        <f>SUM(D13-D16)</f>
        <v>5878520</v>
      </c>
      <c r="E19" s="9">
        <f t="shared" si="1"/>
        <v>56421</v>
      </c>
      <c r="F19" s="10">
        <f>SUM(E19/B19)</f>
        <v>9.690834869005148E-3</v>
      </c>
    </row>
    <row r="20" spans="1:6" ht="15.75" x14ac:dyDescent="0.25">
      <c r="A20" s="8"/>
      <c r="B20" s="13"/>
      <c r="C20" s="13"/>
      <c r="D20" s="13"/>
      <c r="E20" s="9" t="s">
        <v>20</v>
      </c>
      <c r="F20" s="10"/>
    </row>
    <row r="21" spans="1:6" ht="15.75" x14ac:dyDescent="0.25">
      <c r="A21" s="11" t="s">
        <v>12</v>
      </c>
      <c r="B21" s="13"/>
      <c r="C21" s="13"/>
      <c r="D21" s="13"/>
      <c r="E21" s="9" t="s">
        <v>20</v>
      </c>
      <c r="F21" s="10"/>
    </row>
    <row r="22" spans="1:6" ht="15.75" x14ac:dyDescent="0.25">
      <c r="A22" s="8" t="s">
        <v>8</v>
      </c>
      <c r="B22" s="14">
        <v>3.54</v>
      </c>
      <c r="C22" s="14">
        <f>SUM(C19/1660000)</f>
        <v>3.5769277108433735</v>
      </c>
      <c r="D22" s="14">
        <v>3.54</v>
      </c>
      <c r="E22" s="9">
        <f t="shared" si="1"/>
        <v>0</v>
      </c>
      <c r="F22" s="10">
        <f>SUM(E22/B22)</f>
        <v>0</v>
      </c>
    </row>
    <row r="23" spans="1:6" ht="15.75" x14ac:dyDescent="0.25">
      <c r="A23" s="8"/>
      <c r="B23" s="15"/>
      <c r="C23" s="15"/>
      <c r="D23" s="15"/>
      <c r="E23" s="9"/>
      <c r="F23" s="10"/>
    </row>
    <row r="24" spans="1:6" ht="15.75" x14ac:dyDescent="0.25">
      <c r="A24" s="8" t="s">
        <v>13</v>
      </c>
      <c r="B24" s="16">
        <v>1648500000</v>
      </c>
      <c r="C24" s="16">
        <v>1660000000</v>
      </c>
      <c r="D24" s="16"/>
      <c r="E24" s="9">
        <f>SUM(C24-B24)</f>
        <v>11500000</v>
      </c>
      <c r="F24" s="10">
        <f>SUM(E24/B24)</f>
        <v>6.9760388231725808E-3</v>
      </c>
    </row>
  </sheetData>
  <printOptions gridLines="1"/>
  <pageMargins left="0.7" right="0.7" top="0.75" bottom="0.75" header="0.3" footer="0.3"/>
  <pageSetup scale="77" fitToHeight="0" orientation="landscape" r:id="rId1"/>
  <headerFooter>
    <oddHeader xml:space="preserve">&amp;C&amp;"-,Bold"&amp;12Proposed Changes to the FY 2015 Municipal Budget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McGovern</dc:creator>
  <cp:lastModifiedBy>Michael McGovern</cp:lastModifiedBy>
  <cp:lastPrinted>2014-04-14T18:21:19Z</cp:lastPrinted>
  <dcterms:created xsi:type="dcterms:W3CDTF">2014-04-14T16:37:47Z</dcterms:created>
  <dcterms:modified xsi:type="dcterms:W3CDTF">2014-04-14T18:22:13Z</dcterms:modified>
</cp:coreProperties>
</file>